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5" sheetId="1" r:id="rId3"/>
  </sheets>
  <definedNames/>
  <calcPr/>
</workbook>
</file>

<file path=xl/sharedStrings.xml><?xml version="1.0" encoding="utf-8"?>
<sst xmlns="http://schemas.openxmlformats.org/spreadsheetml/2006/main" count="52" uniqueCount="41">
  <si>
    <t>Реестр счетов-фактур на оплату потерь  ООО "КВЭП" за 2015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</si>
  <si>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</si>
  <si>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</si>
  <si>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</si>
  <si>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</si>
  <si>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</si>
  <si>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</si>
  <si>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</si>
  <si>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</si>
  <si>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</si>
  <si>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</si>
  <si>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Кубаньэнергосбыт</t>
  </si>
  <si>
    <t>№ 1190/11601</t>
  </si>
  <si>
    <t>февраль</t>
  </si>
  <si>
    <t>28.02.2015, 31.03.2015</t>
  </si>
  <si>
    <t>№ 2486/11601, № 88/11602</t>
  </si>
  <si>
    <t>март</t>
  </si>
  <si>
    <t>№ 3633/11601</t>
  </si>
  <si>
    <t>апрель</t>
  </si>
  <si>
    <t>№ 4945/11601</t>
  </si>
  <si>
    <t>май</t>
  </si>
  <si>
    <t>№ 6248/11601</t>
  </si>
  <si>
    <t>июнь</t>
  </si>
  <si>
    <t>№ 7434/11601</t>
  </si>
  <si>
    <t>июль</t>
  </si>
  <si>
    <t>№8792/11601</t>
  </si>
  <si>
    <t>август</t>
  </si>
  <si>
    <t>№9957/11601</t>
  </si>
  <si>
    <t>сентябрь</t>
  </si>
  <si>
    <t>№11360/11601</t>
  </si>
  <si>
    <t>октябрь</t>
  </si>
  <si>
    <t xml:space="preserve">№12656/11601 </t>
  </si>
  <si>
    <t>ноябрь</t>
  </si>
  <si>
    <t>№13922/11601</t>
  </si>
  <si>
    <t>декабрь</t>
  </si>
  <si>
    <t>№15115/11601</t>
  </si>
  <si>
    <t>ИТОГО</t>
  </si>
  <si>
    <t>Исполнительный директор</t>
  </si>
  <si>
    <t>Терехова Т.А.</t>
  </si>
  <si>
    <t>Экономист</t>
  </si>
  <si>
    <t>Кривнева Е.В.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</si>
</sst>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000_р_._-;\-* #,##0.00000_р_._-;_-* &quot;-&quot;??_р_._-;_-@"/>
  </numFmts>
  <fonts count="12">
    <font>
      <sz val="11.0"/>
      <color rgb="FF000000"/>
      <name val="Calibri"/>
    </font>
    <font>
      <sz val="12.0"/>
      <color rgb="FF000000"/>
      <name val="Times New Roman"/>
    </font>
    <font>
      <b/>
      <sz val="12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z val="9.0"/>
      <color rgb="FF000000"/>
      <name val="Times New Roman"/>
    </font>
    <font>
      <sz val="9.0"/>
      <name val="Times New Roman"/>
    </font>
    <font>
      <sz val="11.0"/>
      <color rgb="FF000000"/>
      <name val="Times New Roman"/>
    </font>
    <font/>
    <font>
      <b/>
      <sz val="11.0"/>
      <name val="Times New Roman"/>
    </font>
    <font>
      <b/>
      <sz val="11.0"/>
      <color rgb="FF000000"/>
      <name val="Times New Roman"/>
    </font>
    <font>
      <b/>
      <sz val="14.0"/>
      <color rgb="FF000000"/>
      <name val="Times New Roman"/>
    </font>
  </fonts>
  <fills count="2">
    <fill>
      <patternFill patternType="none"/>
    </fill>
    <fill>
      <patternFill patternType="lightGray"/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center" wrapText="1"/>
    </xf>
    <xf borderId="5" fillId="0" fontId="6" numFmtId="14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3" xfId="0" applyAlignment="1" applyBorder="1" applyFont="1" applyNumberFormat="1">
      <alignment horizontal="center" shrinkToFit="0" vertical="center" wrapText="1"/>
    </xf>
    <xf borderId="5" fillId="0" fontId="4" numFmtId="2" xfId="0" applyAlignment="1" applyBorder="1" applyFont="1" applyNumberFormat="1">
      <alignment horizontal="center" shrinkToFit="0" vertical="center" wrapText="0"/>
    </xf>
    <xf borderId="5" fillId="0" fontId="6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7" fillId="0" fontId="6" numFmtId="14" xfId="0" applyAlignment="1" applyBorder="1" applyFont="1" applyNumberForma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6" numFmtId="3" xfId="0" applyAlignment="1" applyBorder="1" applyFont="1" applyNumberFormat="1">
      <alignment horizontal="center" shrinkToFit="0" vertical="center" wrapText="1"/>
    </xf>
    <xf borderId="7" fillId="0" fontId="6" numFmtId="4" xfId="0" applyAlignment="1" applyBorder="1" applyFont="1" applyNumberFormat="1">
      <alignment horizontal="center" shrinkToFit="0" vertical="center" wrapText="1"/>
    </xf>
    <xf borderId="0" fillId="0" fontId="4" numFmtId="164" xfId="0" applyAlignment="1" applyFont="1" applyNumberFormat="1">
      <alignment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horizontal="center" shrinkToFit="0" vertical="center" wrapText="0"/>
    </xf>
    <xf borderId="9" fillId="0" fontId="6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9" fillId="0" fontId="6" numFmtId="3" xfId="0" applyAlignment="1" applyBorder="1" applyFont="1" applyNumberFormat="1">
      <alignment horizontal="center" shrinkToFit="0" vertical="center" wrapText="1"/>
    </xf>
    <xf borderId="9" fillId="0" fontId="6" numFmtId="4" xfId="0" applyAlignment="1" applyBorder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right" shrinkToFit="0" vertical="center" wrapText="0"/>
    </xf>
    <xf borderId="11" fillId="0" fontId="8" numFmtId="0" xfId="0" applyBorder="1" applyFont="1"/>
    <xf borderId="12" fillId="0" fontId="8" numFmtId="0" xfId="0" applyBorder="1" applyFont="1"/>
    <xf borderId="2" fillId="0" fontId="9" numFmtId="3" xfId="0" applyAlignment="1" applyBorder="1" applyFont="1" applyNumberFormat="1">
      <alignment horizontal="center" shrinkToFit="0" vertical="center" wrapText="1"/>
    </xf>
    <xf borderId="2" fillId="0" fontId="10" numFmtId="4" xfId="0" applyAlignment="1" applyBorder="1" applyFont="1" applyNumberFormat="1">
      <alignment horizontal="center" shrinkToFit="0" vertical="center" wrapText="0"/>
    </xf>
    <xf borderId="3" fillId="0" fontId="10" numFmtId="4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C99"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0.43"/>
    <col customWidth="1" min="3" max="4" width="15.43"/>
    <col customWidth="1" min="5" max="6" width="20.14"/>
    <col customWidth="1" min="7" max="7" width="10.0"/>
    <col customWidth="1" min="8" max="8" width="16.57"/>
    <col customWidth="1" min="9" max="12" width="8.86"/>
    <col customWidth="1" min="13" max="13" width="9.0"/>
    <col customWidth="1" min="14" max="19" width="8.8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>
      <c r="A2" s="2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51.0" customHeight="1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L4" s="8"/>
      <c r="M4" s="8"/>
      <c r="N4" s="8"/>
      <c r="O4" s="8"/>
      <c r="P4" s="8"/>
      <c r="Q4" s="8"/>
      <c r="R4" s="8"/>
      <c r="S4" s="8"/>
    </row>
    <row r="5" ht="30.75" customHeight="1">
      <c r="A5" s="9">
        <v>1.0</v>
      </c>
      <c r="B5" s="10" t="s">
        <v>10</v>
      </c>
      <c r="C5" s="11" t="s">
        <v>11</v>
      </c>
      <c r="D5" s="12">
        <v>42035.0</v>
      </c>
      <c r="E5" s="13" t="s">
        <v>12</v>
      </c>
      <c r="F5" s="14">
        <f>82561+756</f>
        <v>83317</v>
      </c>
      <c r="G5" s="15">
        <f t="shared" ref="G5:G17" si="1">H5/F5</f>
        <v>2.211560066</v>
      </c>
      <c r="H5" s="16">
        <v>184260.55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ht="30.75" customHeight="1">
      <c r="A6" s="18">
        <v>2.0</v>
      </c>
      <c r="B6" s="19" t="s">
        <v>13</v>
      </c>
      <c r="C6" s="11" t="s">
        <v>11</v>
      </c>
      <c r="D6" s="20" t="s">
        <v>14</v>
      </c>
      <c r="E6" s="21" t="s">
        <v>15</v>
      </c>
      <c r="F6" s="22">
        <v>121843.0</v>
      </c>
      <c r="G6" s="15">
        <f t="shared" si="1"/>
        <v>2.161030014</v>
      </c>
      <c r="H6" s="23">
        <v>263306.38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30.75" customHeight="1">
      <c r="A7" s="18">
        <v>3.0</v>
      </c>
      <c r="B7" s="19" t="s">
        <v>16</v>
      </c>
      <c r="C7" s="11" t="s">
        <v>11</v>
      </c>
      <c r="D7" s="20">
        <v>42094.0</v>
      </c>
      <c r="E7" s="21" t="s">
        <v>17</v>
      </c>
      <c r="F7" s="22">
        <f>240800+17461</f>
        <v>258261</v>
      </c>
      <c r="G7" s="15">
        <f t="shared" si="1"/>
        <v>2.288826923</v>
      </c>
      <c r="H7" s="23">
        <v>591114.73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ht="30.75" customHeight="1">
      <c r="A8" s="18">
        <v>4.0</v>
      </c>
      <c r="B8" s="19" t="s">
        <v>18</v>
      </c>
      <c r="C8" s="11" t="s">
        <v>11</v>
      </c>
      <c r="D8" s="20">
        <v>42124.0</v>
      </c>
      <c r="E8" s="21" t="s">
        <v>19</v>
      </c>
      <c r="F8" s="22">
        <v>125092.0</v>
      </c>
      <c r="G8" s="15">
        <f t="shared" si="1"/>
        <v>2.207040019</v>
      </c>
      <c r="H8" s="23">
        <v>276083.05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ht="30.75" customHeight="1">
      <c r="A9" s="18">
        <v>5.0</v>
      </c>
      <c r="B9" s="19" t="s">
        <v>20</v>
      </c>
      <c r="C9" s="11" t="s">
        <v>11</v>
      </c>
      <c r="D9" s="20">
        <v>42155.0</v>
      </c>
      <c r="E9" s="21" t="s">
        <v>21</v>
      </c>
      <c r="F9" s="22">
        <v>296910.0</v>
      </c>
      <c r="G9" s="15">
        <f t="shared" si="1"/>
        <v>2.021913947</v>
      </c>
      <c r="H9" s="23">
        <v>600326.47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30.75" customHeight="1">
      <c r="A10" s="18">
        <v>6.0</v>
      </c>
      <c r="B10" s="19" t="s">
        <v>22</v>
      </c>
      <c r="C10" s="11" t="s">
        <v>11</v>
      </c>
      <c r="D10" s="20">
        <v>42185.0</v>
      </c>
      <c r="E10" s="21" t="s">
        <v>23</v>
      </c>
      <c r="F10" s="22">
        <v>247208.0</v>
      </c>
      <c r="G10" s="15">
        <f t="shared" si="1"/>
        <v>2.039121752</v>
      </c>
      <c r="H10" s="23">
        <v>504087.21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30.75" customHeight="1">
      <c r="A11" s="18">
        <v>7.0</v>
      </c>
      <c r="B11" s="19" t="s">
        <v>24</v>
      </c>
      <c r="C11" s="11" t="s">
        <v>11</v>
      </c>
      <c r="D11" s="20">
        <v>42216.0</v>
      </c>
      <c r="E11" s="21" t="s">
        <v>25</v>
      </c>
      <c r="F11" s="22">
        <v>419520.0</v>
      </c>
      <c r="G11" s="15">
        <f t="shared" si="1"/>
        <v>2.398130649</v>
      </c>
      <c r="H11" s="23">
        <v>1006063.77</v>
      </c>
      <c r="I11" s="17"/>
      <c r="J11" s="17"/>
      <c r="K11" s="17"/>
      <c r="L11" s="17"/>
      <c r="M11" s="24"/>
      <c r="N11" s="17"/>
      <c r="O11" s="17"/>
      <c r="P11" s="17"/>
      <c r="Q11" s="17"/>
      <c r="R11" s="17"/>
      <c r="S11" s="17"/>
    </row>
    <row r="12" ht="30.75" customHeight="1">
      <c r="A12" s="18">
        <v>8.0</v>
      </c>
      <c r="B12" s="19" t="s">
        <v>26</v>
      </c>
      <c r="C12" s="11" t="s">
        <v>11</v>
      </c>
      <c r="D12" s="20">
        <v>42247.0</v>
      </c>
      <c r="E12" s="21" t="s">
        <v>27</v>
      </c>
      <c r="F12" s="22">
        <v>244536.0</v>
      </c>
      <c r="G12" s="15">
        <f t="shared" si="1"/>
        <v>2.333880001</v>
      </c>
      <c r="H12" s="23">
        <v>570717.68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30.75" customHeight="1">
      <c r="A13" s="18">
        <v>9.0</v>
      </c>
      <c r="B13" s="19" t="s">
        <v>28</v>
      </c>
      <c r="C13" s="11" t="s">
        <v>11</v>
      </c>
      <c r="D13" s="20">
        <v>42277.0</v>
      </c>
      <c r="E13" s="21" t="s">
        <v>29</v>
      </c>
      <c r="F13" s="22">
        <v>244773.0</v>
      </c>
      <c r="G13" s="15">
        <f t="shared" si="1"/>
        <v>2.662130014</v>
      </c>
      <c r="H13" s="23">
        <v>651617.55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ht="30.75" customHeight="1">
      <c r="A14" s="18">
        <v>10.0</v>
      </c>
      <c r="B14" s="19" t="s">
        <v>30</v>
      </c>
      <c r="C14" s="11" t="s">
        <v>11</v>
      </c>
      <c r="D14" s="20">
        <v>42308.0</v>
      </c>
      <c r="E14" s="21" t="s">
        <v>31</v>
      </c>
      <c r="F14" s="22">
        <v>218387.0</v>
      </c>
      <c r="G14" s="15">
        <f t="shared" si="1"/>
        <v>2.757219981</v>
      </c>
      <c r="H14" s="23">
        <v>602141.0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ht="30.75" customHeight="1">
      <c r="A15" s="18">
        <v>11.0</v>
      </c>
      <c r="B15" s="19" t="s">
        <v>32</v>
      </c>
      <c r="C15" s="11" t="s">
        <v>11</v>
      </c>
      <c r="D15" s="20">
        <v>42338.0</v>
      </c>
      <c r="E15" s="21" t="s">
        <v>33</v>
      </c>
      <c r="F15" s="22">
        <v>165642.0</v>
      </c>
      <c r="G15" s="15">
        <f t="shared" si="1"/>
        <v>2.704239987</v>
      </c>
      <c r="H15" s="23">
        <v>447935.72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ht="30.75" customHeight="1">
      <c r="A16" s="25">
        <v>12.0</v>
      </c>
      <c r="B16" s="26" t="s">
        <v>34</v>
      </c>
      <c r="C16" s="11" t="s">
        <v>11</v>
      </c>
      <c r="D16" s="27">
        <v>42369.0</v>
      </c>
      <c r="E16" s="28" t="s">
        <v>35</v>
      </c>
      <c r="F16" s="29">
        <v>474338.0</v>
      </c>
      <c r="G16" s="15">
        <f t="shared" si="1"/>
        <v>2.485361788</v>
      </c>
      <c r="H16" s="30">
        <v>1178901.54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ht="15.75" customHeight="1">
      <c r="A17" s="31" t="s">
        <v>36</v>
      </c>
      <c r="B17" s="32"/>
      <c r="C17" s="32"/>
      <c r="D17" s="32"/>
      <c r="E17" s="33"/>
      <c r="F17" s="34">
        <f>SUM(F5:F16)-756</f>
        <v>2899071</v>
      </c>
      <c r="G17" s="35">
        <f t="shared" si="1"/>
        <v>2.37198594</v>
      </c>
      <c r="H17" s="36">
        <f>SUM(H5:H16)</f>
        <v>6876555.65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18.75" customHeight="1">
      <c r="A19" s="1"/>
      <c r="B19" s="38" t="s">
        <v>37</v>
      </c>
      <c r="C19" s="38"/>
      <c r="D19" s="38"/>
      <c r="E19" s="39"/>
      <c r="F19" s="38" t="s">
        <v>38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8.75" customHeight="1">
      <c r="A20" s="1"/>
      <c r="B20" s="38"/>
      <c r="C20" s="38"/>
      <c r="D20" s="38"/>
      <c r="E20" s="39"/>
      <c r="F20" s="3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8.75" customHeight="1">
      <c r="A21" s="1"/>
      <c r="B21" s="38" t="s">
        <v>39</v>
      </c>
      <c r="C21" s="38"/>
      <c r="D21" s="38"/>
      <c r="E21" s="39"/>
      <c r="F21" s="38" t="s">
        <v>40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</sheetData>
  <mergeCells count="3">
    <mergeCell ref="A2:H2"/>
    <mergeCell ref="I4:K4"/>
    <mergeCell ref="A17:E17"/>
  </mergeCells>
  <drawing r:id="rId1"/>
</worksheet>
</file>